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320" windowHeight="7995" firstSheet="1" activeTab="1"/>
  </bookViews>
  <sheets>
    <sheet name="Compatibility Report" sheetId="4" state="hidden" r:id="rId1"/>
    <sheet name="Student Details" sheetId="5" r:id="rId2"/>
    <sheet name="Account Details" sheetId="8" r:id="rId3"/>
    <sheet name="Mentor Details" sheetId="9" r:id="rId4"/>
    <sheet name="Sponsor Details" sheetId="10" r:id="rId5"/>
    <sheet name="Mentor Allocation - planning" sheetId="11" r:id="rId6"/>
    <sheet name="TBD List" sheetId="12" r:id="rId7"/>
    <sheet name="Aravind payment" sheetId="13" r:id="rId8"/>
    <sheet name="Sheet1" sheetId="14" r:id="rId9"/>
  </sheets>
  <definedNames>
    <definedName name="_xlnm._FilterDatabase" localSheetId="5" hidden="1">'Mentor Allocation - planning'!$A$1:$G$1</definedName>
    <definedName name="_xlnm._FilterDatabase" localSheetId="4" hidden="1">'Sponsor Details'!$A$1:$F$1</definedName>
    <definedName name="_xlnm._FilterDatabase" localSheetId="1" hidden="1">'Student Details'!$A$1:$Q$18</definedName>
  </definedNames>
  <calcPr calcId="145621"/>
</workbook>
</file>

<file path=xl/calcChain.xml><?xml version="1.0" encoding="utf-8"?>
<calcChain xmlns="http://schemas.openxmlformats.org/spreadsheetml/2006/main">
  <c r="B13" i="13"/>
  <c r="B9"/>
  <c r="C4"/>
  <c r="B4"/>
</calcChain>
</file>

<file path=xl/sharedStrings.xml><?xml version="1.0" encoding="utf-8"?>
<sst xmlns="http://schemas.openxmlformats.org/spreadsheetml/2006/main" count="351" uniqueCount="186">
  <si>
    <t>Student Name</t>
  </si>
  <si>
    <t>Smile ID</t>
  </si>
  <si>
    <t>Sadhana ID</t>
  </si>
  <si>
    <t>Hostel</t>
  </si>
  <si>
    <t>Course</t>
  </si>
  <si>
    <t>College</t>
  </si>
  <si>
    <t>Sponsor Name</t>
  </si>
  <si>
    <t>12th Marks/1200</t>
  </si>
  <si>
    <t>10th Marks/500</t>
  </si>
  <si>
    <t>Community</t>
  </si>
  <si>
    <t>Family Details</t>
  </si>
  <si>
    <t>Address</t>
  </si>
  <si>
    <t>Contact Number</t>
  </si>
  <si>
    <t>S.No</t>
  </si>
  <si>
    <t>Planned Stay during
Course</t>
  </si>
  <si>
    <t>Proposed Amount for full
Course (Approx)</t>
  </si>
  <si>
    <t>Mentor</t>
  </si>
  <si>
    <t>Name</t>
  </si>
  <si>
    <t>SMILE ID</t>
  </si>
  <si>
    <t>Mentor Name</t>
  </si>
  <si>
    <t>Mentor Mail ID</t>
  </si>
  <si>
    <t>Mentor Contact no</t>
  </si>
  <si>
    <t>Account Details</t>
  </si>
  <si>
    <t>Sponsor Mail Id</t>
  </si>
  <si>
    <t>Sponsor Contact No</t>
  </si>
  <si>
    <t>Request Source</t>
  </si>
  <si>
    <t>SML_SADHANA_2015_01</t>
  </si>
  <si>
    <t>Diplomo in Nursing</t>
  </si>
  <si>
    <t>Rubesh</t>
  </si>
  <si>
    <t>Sivagami</t>
  </si>
  <si>
    <t>M.Lakshmi</t>
  </si>
  <si>
    <t>PP Student (Tamilvannan)</t>
  </si>
  <si>
    <t>Kaveri Hospital, Chennai</t>
  </si>
  <si>
    <t>DMLT</t>
  </si>
  <si>
    <t>T.Thenmozhi</t>
  </si>
  <si>
    <t>DMLT (waiting)</t>
  </si>
  <si>
    <t>TBD</t>
  </si>
  <si>
    <t>Anjugam</t>
  </si>
  <si>
    <t>PP Student (Kalanidhi)</t>
  </si>
  <si>
    <t>Komala</t>
  </si>
  <si>
    <t>Mani - PP Volunteer</t>
  </si>
  <si>
    <t>A.Bhuvaneshwari</t>
  </si>
  <si>
    <t>S.Nandakumar</t>
  </si>
  <si>
    <t>5/1185, Anna Nagar, Melaseshamangalam Post, 
Cheyyar Tk,
 Tiruvannamalai Dt - 604 504</t>
  </si>
  <si>
    <t>B.E. Manufacturing</t>
  </si>
  <si>
    <t>Anna University, Chennai</t>
  </si>
  <si>
    <t>College Hostel</t>
  </si>
  <si>
    <t>ST</t>
  </si>
  <si>
    <t>R.Sekar | Father | Daily Wages - 3000 p/m
S.Indira | Mother | Daily Wages - 2000 p/m
S.Kesavan | Brother | 12th Completed - Not working</t>
  </si>
  <si>
    <t>K.Logesh</t>
  </si>
  <si>
    <t>MBC</t>
  </si>
  <si>
    <t>N.Kasi | Father | Daily Wages - 3500 p/m
K.Pachaiammal | Mother | Housewife
K.Muniammal | Sister | Married
K.Venda | Sister | Married
K.Malar | Sister | Married</t>
  </si>
  <si>
    <t>6, Rottu Street, Gandhi Nagar, Peranamallur Post,
Vandavasi TK, Thiruvannamalai Dt - 604 503</t>
  </si>
  <si>
    <t>8124758456 (Self)</t>
  </si>
  <si>
    <t>9952112494 (Father)
9500977016 (Self)</t>
  </si>
  <si>
    <t>Adyar Hostel</t>
  </si>
  <si>
    <t>BC</t>
  </si>
  <si>
    <t>Family - M.Manikkam - Daily Wages - 7000pm
Mother - M.Govindammal - Homemaker
Sister 1 - M.Durga - S'11 Student
Sister 2 - M.Nagaveni - S'11 Student</t>
  </si>
  <si>
    <t>275, Pattarapalli Village, Chittor district</t>
  </si>
  <si>
    <t>9566977209 (S'11 Nagaveni)</t>
  </si>
  <si>
    <t>R.Sivagami</t>
  </si>
  <si>
    <t>General Request (PP Mani)</t>
  </si>
  <si>
    <t>B.Sc Chemistry</t>
  </si>
  <si>
    <t>Queen Mary's College, Chennai</t>
  </si>
  <si>
    <t>Day-Scholar</t>
  </si>
  <si>
    <t>Father |S.Ravi (Late)
Mother |R.Lakshmi |Daily Wages|3000pm
Brother|R.Ranjithkumar|11th Std
Sister|R.Bhuvaneswari|9th Std</t>
  </si>
  <si>
    <t>No:18, Sanar Street, Anantheri, Uthukkottai
Tiruvallur District - 602 026</t>
  </si>
  <si>
    <t>9159710269 (Self)
9585727776</t>
  </si>
  <si>
    <t>K.Kugan</t>
  </si>
  <si>
    <t>General Request (S'13 V.Karthi &amp; Kalanithi)</t>
  </si>
  <si>
    <t>B.Com General Commerce</t>
  </si>
  <si>
    <t>Pachaiayya College for Men, Kanchipuram</t>
  </si>
  <si>
    <t>SC</t>
  </si>
  <si>
    <t>Father|S.Kumar|Daily Wages|1500pm
Mother|K.Mariyammal|Daily wages|
Brother|K.Jegan|10th
Brother|K.Madhan|8th Std</t>
  </si>
  <si>
    <t>No:29, Mariyamman Kovil Street, Ozhugarai,
Uthiramerur Taluk, Kanchipuram Dt - 631 606</t>
  </si>
  <si>
    <t>7845992357 (Self)
9943230590 (Father)</t>
  </si>
  <si>
    <t>Sundar</t>
  </si>
  <si>
    <t>SML_SADHANA_2015_02</t>
  </si>
  <si>
    <t>Kaveri</t>
  </si>
  <si>
    <t>SML_SADHANA_2015_03</t>
  </si>
  <si>
    <t>SML_SADHANA_2015_04</t>
  </si>
  <si>
    <t>SML_SADHANA_2015_05</t>
  </si>
  <si>
    <t>SWFER_463</t>
  </si>
  <si>
    <t>SWFER_464</t>
  </si>
  <si>
    <t>SWFER_465</t>
  </si>
  <si>
    <t>Hostel Fees</t>
  </si>
  <si>
    <t>College Fees</t>
  </si>
  <si>
    <t>From Aravind</t>
  </si>
  <si>
    <t>Fees Paid</t>
  </si>
  <si>
    <t>Balance (with Vasu)</t>
  </si>
  <si>
    <t>Total</t>
  </si>
  <si>
    <t>Splitup for Paid amount</t>
  </si>
  <si>
    <t>Vasu</t>
  </si>
  <si>
    <t>Tamilvannan</t>
  </si>
  <si>
    <t>General Request (S'07 Rubesh Kumar)</t>
  </si>
  <si>
    <t>PP Request (Tamilvannan)</t>
  </si>
  <si>
    <t>General Request (Diwahar)</t>
  </si>
  <si>
    <t>General Request (Tamilvannan)</t>
  </si>
  <si>
    <t>E.Balamurugan</t>
  </si>
  <si>
    <t>B.Com</t>
  </si>
  <si>
    <t>No:3/27, Bajanai Kovil Street, Melnagarampadu, 
Cheyyar Tk - 632 503</t>
  </si>
  <si>
    <t>Father|A.Elumalai|Late
Mother| E.Lakshmi Late
Brother| Saranya|10th Std
Brother|Srikanth|7th Std</t>
  </si>
  <si>
    <t>SWFER_466</t>
  </si>
  <si>
    <t>SWFER_467</t>
  </si>
  <si>
    <t>SWFER_468</t>
  </si>
  <si>
    <t>SWFER_469</t>
  </si>
  <si>
    <t>SWFER_470</t>
  </si>
  <si>
    <t>SWFER_471</t>
  </si>
  <si>
    <t>SWFER_472</t>
  </si>
  <si>
    <t>SML_SADHANA_2015_06</t>
  </si>
  <si>
    <t>SML_SADHANA_2015_07</t>
  </si>
  <si>
    <t>SML_SADHANA_2015_08</t>
  </si>
  <si>
    <t>SML_SADHANA_2015_09</t>
  </si>
  <si>
    <t>SML_SADHANA_2015_10</t>
  </si>
  <si>
    <t>SWFER_473</t>
  </si>
  <si>
    <t>SML_SADHANA_2015_11</t>
  </si>
  <si>
    <t>General Request (Vishal)</t>
  </si>
  <si>
    <t>S.Naveenkumar</t>
  </si>
  <si>
    <t>A.Lakshmi</t>
  </si>
  <si>
    <t>R.Praveena</t>
  </si>
  <si>
    <t>BCA</t>
  </si>
  <si>
    <t>PPRR Request (Senthilvelan)</t>
  </si>
  <si>
    <t>B.E., ( ECE)</t>
  </si>
  <si>
    <t>University College of Engineering Kanchipuram</t>
  </si>
  <si>
    <t>V.Nandini</t>
  </si>
  <si>
    <t>683/900(AP)</t>
  </si>
  <si>
    <t>44/60(AP Grade system)</t>
  </si>
  <si>
    <t>OC</t>
  </si>
  <si>
    <t>M.Nandini</t>
  </si>
  <si>
    <t>No:6, Pethani street, Thendrai Nagar East, Thirumullaivoyal-600 062</t>
  </si>
  <si>
    <t>B.Com (Corporate)</t>
  </si>
  <si>
    <t>Soka Ikeda College of Arts and Science for Women,  Chennai</t>
  </si>
  <si>
    <t>Father|R.Vasudevan 
Mother| V. Vijaya</t>
  </si>
  <si>
    <t>Father|S.Manimaran
Mother |M. Revathi
Sister|Jayasree</t>
  </si>
  <si>
    <t>6, Bethani 5th cross street, Thendrai Nagar East, Thirumullaivoyal-600 062</t>
  </si>
  <si>
    <t>SWFER_474</t>
  </si>
  <si>
    <t>SWFER_475</t>
  </si>
  <si>
    <t>SML_SADHANA_2015_12</t>
  </si>
  <si>
    <t>SML_SADHANA_2015_13</t>
  </si>
  <si>
    <t>M.Jayashree</t>
  </si>
  <si>
    <t>Father|S.Manimaran
Mother |M. Revathi
Sister|M.Nandini</t>
  </si>
  <si>
    <t>SWFER_476</t>
  </si>
  <si>
    <t>SML_SADHANA_2015_14</t>
  </si>
  <si>
    <t>Diwahar</t>
  </si>
  <si>
    <t>Senthilvelan</t>
  </si>
  <si>
    <t>155,Pillaiyar Kovil Street, kodayambakkam,
Perungattur(Via),Azividaithangi Post,604 402</t>
  </si>
  <si>
    <t>56,Road Street,Vadamanappakkam,
Vembakkam Taluk - 604 402
Thiruvannamalai District</t>
  </si>
  <si>
    <t>9842581470 (Self)
7639562881 (Brother)</t>
  </si>
  <si>
    <t>Father |C.Raman |Weaver |2500pm
Mother | R.Kasthuri (late)
Brother|Working in Private Company|5000pm</t>
  </si>
  <si>
    <t>Father |Anbazhagan(late), 
Mother| Sagunthala|Home maker
Brother|Manigandan|Working in Private Company|6000pm
Sister| Thilagavathy|Married</t>
  </si>
  <si>
    <t>93,Road Street,Vadamanappakkam,
Vembakkam Taluk  - 604 402
Thiruvannamalai District</t>
  </si>
  <si>
    <t>8056555839 (Father)</t>
  </si>
  <si>
    <t>Govt Arts and Science college, Cheyyar</t>
  </si>
  <si>
    <t>Vishal</t>
  </si>
  <si>
    <t>B.P.T</t>
  </si>
  <si>
    <t>Father|R.Sanjeevirayan|Farmer|4000pm
Mother|S.Shanthi|Daily Wages|1000pm
Sister|S.Saranya|Married
Sister|S.Sandhya|Married
Sister|S.Bhuvaneswari|11th Std</t>
  </si>
  <si>
    <t>9566731423 (Sister)</t>
  </si>
  <si>
    <t>Meenakshi Academy of Higher Education and Research, Chennai</t>
  </si>
  <si>
    <t>Quaid-E-Millath College College of Arts &amp; Science,  Medavakkam</t>
  </si>
  <si>
    <t>D.Manju</t>
  </si>
  <si>
    <t>Father|B.Devaraj|Not working
Mother|B.Kanagambal|Home maker
Brother|D.Mani|Working in Private Company|6000pm</t>
  </si>
  <si>
    <t>SWFER_477</t>
  </si>
  <si>
    <t>SML_SADHANA_2015_15</t>
  </si>
  <si>
    <t>KMCH, Chennai</t>
  </si>
  <si>
    <t>D.Vedhavalli</t>
  </si>
  <si>
    <t>Father|K.Durairaj|Daily wages|2000pm
Mother|D.Anjala|Homemaker
Sister|D.Durgadevi|8th Std
Brother|D.Punniyakoti|7th Std</t>
  </si>
  <si>
    <t>No:3/2, Mettu Street, 23 Puthur Colony,
Arakkonam Taluk - 632505</t>
  </si>
  <si>
    <t>9626396325 (Self)</t>
  </si>
  <si>
    <t>Valliyammal</t>
  </si>
  <si>
    <t>SWFER_478</t>
  </si>
  <si>
    <t>SWFER_479</t>
  </si>
  <si>
    <t>SML_SADHANA_2015_16</t>
  </si>
  <si>
    <t>SML_SADHANA_2015_17</t>
  </si>
  <si>
    <t>Ganesh Moorthi</t>
  </si>
  <si>
    <t>Gokul Ram</t>
  </si>
  <si>
    <t>Rubesh / Suresh</t>
  </si>
  <si>
    <t>General request (Gunasekar)</t>
  </si>
  <si>
    <t>BBA</t>
  </si>
  <si>
    <t>Angappa College of Arts &amp; Science , Coimbatore</t>
  </si>
  <si>
    <t>Gunasekar</t>
  </si>
  <si>
    <t>Father: Chandhiran.L | Coolie | 3500
Mother:Rani.P | Housewife
Brother: Ramesh.C ( Elder Brother )
Sister: Parvathi ( Elder sister )</t>
  </si>
  <si>
    <t>Father : Subramani | Coolie | 2000pm
Mother : Pappathi | Coolie | 2000pm</t>
  </si>
  <si>
    <t>15/171, Moonil palam, Anaikatti(post), Thadagam, Coimbatore (Dist).</t>
  </si>
  <si>
    <t>4/447, Ezhluththukal Pudur, aththi kadalur pt, karamadai vazhi, cbe Dt</t>
  </si>
  <si>
    <t>Iniyaval Ravindran</t>
  </si>
  <si>
    <t>K.Srinivasaperumal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</si>
</sst>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9" xfId="0" applyNumberFormat="1" applyFont="1" applyFill="1" applyBorder="1" applyAlignment="1" applyProtection="1">
      <alignment horizontal="center" vertical="center"/>
      <protection locked="0"/>
    </xf>
    <xf numFmtId="49" fontId="4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6" xfId="0" applyFont="1" applyFill="1" applyBorder="1"/>
    <xf numFmtId="0" fontId="0" fillId="0" borderId="0" xfId="0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1" fillId="5" borderId="6" xfId="1" applyFill="1" applyBorder="1" applyAlignment="1">
      <alignment horizontal="center" vertical="center" wrapText="1"/>
    </xf>
    <xf numFmtId="0" fontId="1" fillId="5" borderId="6" xfId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5" borderId="6" xfId="1" applyFill="1" applyBorder="1" applyAlignment="1">
      <alignment horizontal="center" vertical="center" wrapText="1"/>
    </xf>
    <xf numFmtId="0" fontId="1" fillId="5" borderId="6" xfId="1" applyFill="1" applyBorder="1" applyAlignment="1">
      <alignment horizontal="center" vertical="center" wrapText="1"/>
    </xf>
    <xf numFmtId="0" fontId="1" fillId="5" borderId="6" xfId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9"/>
  <sheetViews>
    <sheetView showGridLines="0" workbookViewId="0">
      <selection activeCell="M8" sqref="M8"/>
    </sheetView>
  </sheetViews>
  <sheetFormatPr defaultRowHeight="1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>
      <c r="B1" s="1"/>
      <c r="C1" s="2"/>
      <c r="D1" s="7"/>
      <c r="E1" s="7"/>
    </row>
    <row r="2" spans="2:5">
      <c r="B2" s="1"/>
      <c r="C2" s="2"/>
      <c r="D2" s="7"/>
      <c r="E2" s="7"/>
    </row>
    <row r="3" spans="2:5">
      <c r="B3" s="3"/>
      <c r="C3" s="3"/>
      <c r="D3" s="8"/>
      <c r="E3" s="8"/>
    </row>
    <row r="4" spans="2:5">
      <c r="B4" s="4"/>
      <c r="C4" s="3"/>
      <c r="D4" s="8"/>
      <c r="E4" s="8"/>
    </row>
    <row r="5" spans="2:5">
      <c r="B5" s="3"/>
      <c r="C5" s="3"/>
      <c r="D5" s="8"/>
      <c r="E5" s="8"/>
    </row>
    <row r="6" spans="2:5">
      <c r="B6" s="1"/>
      <c r="C6" s="2"/>
      <c r="D6" s="7"/>
      <c r="E6" s="9"/>
    </row>
    <row r="7" spans="2:5" ht="15.75" thickBot="1">
      <c r="B7" s="3"/>
      <c r="C7" s="3"/>
      <c r="D7" s="8"/>
      <c r="E7" s="8"/>
    </row>
    <row r="8" spans="2:5" ht="15.75" thickBot="1">
      <c r="B8" s="5"/>
      <c r="C8" s="6"/>
      <c r="D8" s="10"/>
      <c r="E8" s="11"/>
    </row>
    <row r="9" spans="2:5">
      <c r="B9" s="3"/>
      <c r="C9" s="3"/>
      <c r="D9" s="8"/>
      <c r="E9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8"/>
  <sheetViews>
    <sheetView tabSelected="1" zoomScale="70" zoomScaleNormal="70" workbookViewId="0">
      <pane xSplit="1" topLeftCell="C1" activePane="topRight" state="frozen"/>
      <selection pane="topRight" activeCell="K11" sqref="K11"/>
    </sheetView>
  </sheetViews>
  <sheetFormatPr defaultRowHeight="15"/>
  <cols>
    <col min="1" max="1" width="5.5703125" style="19" bestFit="1" customWidth="1"/>
    <col min="2" max="2" width="15.7109375" style="19" bestFit="1" customWidth="1"/>
    <col min="3" max="3" width="13.42578125" style="19" bestFit="1" customWidth="1"/>
    <col min="4" max="4" width="26.85546875" style="19" bestFit="1" customWidth="1"/>
    <col min="5" max="5" width="39.7109375" style="19" bestFit="1" customWidth="1"/>
    <col min="6" max="6" width="32.7109375" style="19" customWidth="1"/>
    <col min="7" max="7" width="61.140625" style="19" customWidth="1"/>
    <col min="8" max="8" width="21.140625" style="19" customWidth="1"/>
    <col min="9" max="9" width="16.5703125" style="19" customWidth="1"/>
    <col min="10" max="10" width="20.140625" style="19" bestFit="1" customWidth="1"/>
    <col min="11" max="11" width="17.85546875" style="19" bestFit="1" customWidth="1"/>
    <col min="12" max="12" width="16.5703125" style="19" bestFit="1" customWidth="1"/>
    <col min="13" max="13" width="16.5703125" style="19" customWidth="1"/>
    <col min="14" max="14" width="12.28515625" style="19" bestFit="1" customWidth="1"/>
    <col min="15" max="15" width="49.140625" style="19" customWidth="1"/>
    <col min="16" max="16" width="47.140625" style="19" bestFit="1" customWidth="1"/>
    <col min="17" max="17" width="25.5703125" style="19" bestFit="1" customWidth="1"/>
    <col min="18" max="16384" width="9.140625" style="19"/>
  </cols>
  <sheetData>
    <row r="1" spans="1:17" ht="63">
      <c r="A1" s="20" t="s">
        <v>13</v>
      </c>
      <c r="B1" s="21" t="s">
        <v>0</v>
      </c>
      <c r="C1" s="21" t="s">
        <v>1</v>
      </c>
      <c r="D1" s="21" t="s">
        <v>2</v>
      </c>
      <c r="E1" s="21" t="s">
        <v>25</v>
      </c>
      <c r="F1" s="21" t="s">
        <v>4</v>
      </c>
      <c r="G1" s="21" t="s">
        <v>5</v>
      </c>
      <c r="H1" s="22" t="s">
        <v>14</v>
      </c>
      <c r="I1" s="22" t="s">
        <v>15</v>
      </c>
      <c r="J1" s="21" t="s">
        <v>6</v>
      </c>
      <c r="K1" s="23" t="s">
        <v>7</v>
      </c>
      <c r="L1" s="24" t="s">
        <v>8</v>
      </c>
      <c r="M1" s="24" t="s">
        <v>16</v>
      </c>
      <c r="N1" s="21" t="s">
        <v>9</v>
      </c>
      <c r="O1" s="21" t="s">
        <v>10</v>
      </c>
      <c r="P1" s="21" t="s">
        <v>11</v>
      </c>
      <c r="Q1" s="25" t="s">
        <v>12</v>
      </c>
    </row>
    <row r="2" spans="1:17" ht="60">
      <c r="A2" s="26">
        <v>1</v>
      </c>
      <c r="B2" s="26" t="s">
        <v>164</v>
      </c>
      <c r="C2" s="26" t="s">
        <v>82</v>
      </c>
      <c r="D2" s="26" t="s">
        <v>26</v>
      </c>
      <c r="E2" s="26" t="s">
        <v>94</v>
      </c>
      <c r="F2" s="26" t="s">
        <v>27</v>
      </c>
      <c r="G2" s="26" t="s">
        <v>163</v>
      </c>
      <c r="H2" s="26" t="s">
        <v>46</v>
      </c>
      <c r="I2" s="26">
        <v>60000</v>
      </c>
      <c r="J2" s="26" t="s">
        <v>175</v>
      </c>
      <c r="K2" s="26">
        <v>888</v>
      </c>
      <c r="L2" s="26">
        <v>365</v>
      </c>
      <c r="M2" s="26" t="s">
        <v>28</v>
      </c>
      <c r="N2" s="26" t="s">
        <v>72</v>
      </c>
      <c r="O2" s="27" t="s">
        <v>165</v>
      </c>
      <c r="P2" s="27" t="s">
        <v>166</v>
      </c>
      <c r="Q2" s="26" t="s">
        <v>167</v>
      </c>
    </row>
    <row r="3" spans="1:17" ht="60">
      <c r="A3" s="26">
        <v>2</v>
      </c>
      <c r="B3" s="26" t="s">
        <v>60</v>
      </c>
      <c r="C3" s="26" t="s">
        <v>83</v>
      </c>
      <c r="D3" s="26" t="s">
        <v>77</v>
      </c>
      <c r="E3" s="26" t="s">
        <v>61</v>
      </c>
      <c r="F3" s="26" t="s">
        <v>62</v>
      </c>
      <c r="G3" s="26" t="s">
        <v>63</v>
      </c>
      <c r="H3" s="26" t="s">
        <v>64</v>
      </c>
      <c r="I3" s="26">
        <v>15000</v>
      </c>
      <c r="J3" s="26" t="s">
        <v>173</v>
      </c>
      <c r="K3" s="26">
        <v>843</v>
      </c>
      <c r="L3" s="26">
        <v>428</v>
      </c>
      <c r="M3" s="26" t="s">
        <v>76</v>
      </c>
      <c r="N3" s="26" t="s">
        <v>50</v>
      </c>
      <c r="O3" s="27" t="s">
        <v>65</v>
      </c>
      <c r="P3" s="27" t="s">
        <v>66</v>
      </c>
      <c r="Q3" s="27" t="s">
        <v>67</v>
      </c>
    </row>
    <row r="4" spans="1:17" ht="42" customHeight="1">
      <c r="A4" s="35">
        <v>3</v>
      </c>
      <c r="B4" s="35" t="s">
        <v>78</v>
      </c>
      <c r="C4" s="35" t="s">
        <v>84</v>
      </c>
      <c r="D4" s="35" t="s">
        <v>79</v>
      </c>
      <c r="E4" s="35" t="s">
        <v>95</v>
      </c>
      <c r="F4" s="35" t="s">
        <v>33</v>
      </c>
      <c r="G4" s="35" t="s">
        <v>32</v>
      </c>
      <c r="H4" s="35"/>
      <c r="I4" s="35"/>
      <c r="J4" s="35"/>
      <c r="K4" s="35"/>
      <c r="L4" s="35"/>
      <c r="M4" s="35"/>
      <c r="N4" s="35"/>
      <c r="O4" s="36"/>
      <c r="P4" s="36"/>
      <c r="Q4" s="36"/>
    </row>
    <row r="5" spans="1:17" ht="60">
      <c r="A5" s="26">
        <v>4</v>
      </c>
      <c r="B5" s="26" t="s">
        <v>30</v>
      </c>
      <c r="C5" s="26" t="s">
        <v>102</v>
      </c>
      <c r="D5" s="26" t="s">
        <v>80</v>
      </c>
      <c r="E5" s="26" t="s">
        <v>95</v>
      </c>
      <c r="F5" s="26" t="s">
        <v>33</v>
      </c>
      <c r="G5" s="26" t="s">
        <v>32</v>
      </c>
      <c r="H5" s="26" t="s">
        <v>55</v>
      </c>
      <c r="I5" s="26">
        <v>25000</v>
      </c>
      <c r="J5" s="26"/>
      <c r="K5" s="26">
        <v>618</v>
      </c>
      <c r="L5" s="26">
        <v>321</v>
      </c>
      <c r="M5" s="26" t="s">
        <v>76</v>
      </c>
      <c r="N5" s="26" t="s">
        <v>56</v>
      </c>
      <c r="O5" s="27" t="s">
        <v>57</v>
      </c>
      <c r="P5" s="26" t="s">
        <v>58</v>
      </c>
      <c r="Q5" s="26" t="s">
        <v>59</v>
      </c>
    </row>
    <row r="6" spans="1:17" ht="60">
      <c r="A6" s="26">
        <v>5</v>
      </c>
      <c r="B6" s="26" t="s">
        <v>98</v>
      </c>
      <c r="C6" s="26" t="s">
        <v>103</v>
      </c>
      <c r="D6" s="26" t="s">
        <v>81</v>
      </c>
      <c r="E6" s="26" t="s">
        <v>96</v>
      </c>
      <c r="F6" s="26" t="s">
        <v>99</v>
      </c>
      <c r="G6" s="26" t="s">
        <v>158</v>
      </c>
      <c r="H6" s="26" t="s">
        <v>64</v>
      </c>
      <c r="I6" s="26">
        <v>35000</v>
      </c>
      <c r="J6" s="26" t="s">
        <v>184</v>
      </c>
      <c r="K6" s="26">
        <v>1014</v>
      </c>
      <c r="L6" s="26">
        <v>263</v>
      </c>
      <c r="M6" s="26" t="s">
        <v>143</v>
      </c>
      <c r="N6" s="26" t="s">
        <v>50</v>
      </c>
      <c r="O6" s="27" t="s">
        <v>101</v>
      </c>
      <c r="P6" s="27" t="s">
        <v>100</v>
      </c>
      <c r="Q6" s="26"/>
    </row>
    <row r="7" spans="1:17" ht="45">
      <c r="A7" s="26">
        <v>6</v>
      </c>
      <c r="B7" s="26" t="s">
        <v>42</v>
      </c>
      <c r="C7" s="26" t="s">
        <v>104</v>
      </c>
      <c r="D7" s="26" t="s">
        <v>109</v>
      </c>
      <c r="E7" s="26" t="s">
        <v>97</v>
      </c>
      <c r="F7" s="26" t="s">
        <v>44</v>
      </c>
      <c r="G7" s="26" t="s">
        <v>45</v>
      </c>
      <c r="H7" s="26" t="s">
        <v>46</v>
      </c>
      <c r="I7" s="26">
        <v>100000</v>
      </c>
      <c r="J7" s="26"/>
      <c r="K7" s="26">
        <v>1124</v>
      </c>
      <c r="L7" s="26">
        <v>470</v>
      </c>
      <c r="M7" s="26" t="s">
        <v>93</v>
      </c>
      <c r="N7" s="26" t="s">
        <v>47</v>
      </c>
      <c r="O7" s="27" t="s">
        <v>48</v>
      </c>
      <c r="P7" s="27" t="s">
        <v>43</v>
      </c>
      <c r="Q7" s="27" t="s">
        <v>54</v>
      </c>
    </row>
    <row r="8" spans="1:17" ht="75">
      <c r="A8" s="26">
        <v>7</v>
      </c>
      <c r="B8" s="26" t="s">
        <v>49</v>
      </c>
      <c r="C8" s="26" t="s">
        <v>105</v>
      </c>
      <c r="D8" s="26" t="s">
        <v>110</v>
      </c>
      <c r="E8" s="26" t="s">
        <v>97</v>
      </c>
      <c r="F8" s="26" t="s">
        <v>44</v>
      </c>
      <c r="G8" s="26" t="s">
        <v>45</v>
      </c>
      <c r="H8" s="26" t="s">
        <v>46</v>
      </c>
      <c r="I8" s="26">
        <v>100000</v>
      </c>
      <c r="J8" s="26"/>
      <c r="K8" s="26">
        <v>1064</v>
      </c>
      <c r="L8" s="26">
        <v>458</v>
      </c>
      <c r="M8" s="26" t="s">
        <v>93</v>
      </c>
      <c r="N8" s="26" t="s">
        <v>50</v>
      </c>
      <c r="O8" s="27" t="s">
        <v>51</v>
      </c>
      <c r="P8" s="27" t="s">
        <v>52</v>
      </c>
      <c r="Q8" s="26" t="s">
        <v>53</v>
      </c>
    </row>
    <row r="9" spans="1:17" ht="60">
      <c r="A9" s="26">
        <v>8</v>
      </c>
      <c r="B9" s="26" t="s">
        <v>68</v>
      </c>
      <c r="C9" s="26" t="s">
        <v>106</v>
      </c>
      <c r="D9" s="26" t="s">
        <v>111</v>
      </c>
      <c r="E9" s="26" t="s">
        <v>69</v>
      </c>
      <c r="F9" s="26" t="s">
        <v>70</v>
      </c>
      <c r="G9" s="26" t="s">
        <v>71</v>
      </c>
      <c r="H9" s="26" t="s">
        <v>64</v>
      </c>
      <c r="I9" s="26">
        <v>35000</v>
      </c>
      <c r="J9" s="26"/>
      <c r="K9" s="26">
        <v>893</v>
      </c>
      <c r="L9" s="26">
        <v>339</v>
      </c>
      <c r="M9" s="26" t="s">
        <v>76</v>
      </c>
      <c r="N9" s="26" t="s">
        <v>72</v>
      </c>
      <c r="O9" s="27" t="s">
        <v>73</v>
      </c>
      <c r="P9" s="27" t="s">
        <v>74</v>
      </c>
      <c r="Q9" s="27" t="s">
        <v>75</v>
      </c>
    </row>
    <row r="10" spans="1:17" ht="75">
      <c r="A10" s="26">
        <v>9</v>
      </c>
      <c r="B10" s="26" t="s">
        <v>117</v>
      </c>
      <c r="C10" s="26" t="s">
        <v>107</v>
      </c>
      <c r="D10" s="26" t="s">
        <v>112</v>
      </c>
      <c r="E10" s="26" t="s">
        <v>121</v>
      </c>
      <c r="F10" s="26" t="s">
        <v>122</v>
      </c>
      <c r="G10" s="26" t="s">
        <v>123</v>
      </c>
      <c r="H10" s="26" t="s">
        <v>64</v>
      </c>
      <c r="I10" s="26">
        <v>100000</v>
      </c>
      <c r="J10" s="26"/>
      <c r="K10" s="26">
        <v>1067</v>
      </c>
      <c r="L10" s="26">
        <v>466</v>
      </c>
      <c r="M10" s="26" t="s">
        <v>144</v>
      </c>
      <c r="N10" s="26" t="s">
        <v>50</v>
      </c>
      <c r="O10" s="27" t="s">
        <v>155</v>
      </c>
      <c r="P10" s="27" t="s">
        <v>145</v>
      </c>
      <c r="Q10" s="26" t="s">
        <v>156</v>
      </c>
    </row>
    <row r="11" spans="1:17" ht="75">
      <c r="A11" s="26">
        <v>10</v>
      </c>
      <c r="B11" s="26" t="s">
        <v>118</v>
      </c>
      <c r="C11" s="26" t="s">
        <v>108</v>
      </c>
      <c r="D11" s="26" t="s">
        <v>113</v>
      </c>
      <c r="E11" s="26" t="s">
        <v>121</v>
      </c>
      <c r="F11" s="26" t="s">
        <v>99</v>
      </c>
      <c r="G11" s="26" t="s">
        <v>152</v>
      </c>
      <c r="H11" s="26" t="s">
        <v>64</v>
      </c>
      <c r="I11" s="26">
        <v>15000</v>
      </c>
      <c r="J11" s="26" t="s">
        <v>185</v>
      </c>
      <c r="K11" s="26">
        <v>810</v>
      </c>
      <c r="L11" s="26">
        <v>320</v>
      </c>
      <c r="M11" s="26" t="s">
        <v>144</v>
      </c>
      <c r="N11" s="26" t="s">
        <v>56</v>
      </c>
      <c r="O11" s="27" t="s">
        <v>149</v>
      </c>
      <c r="P11" s="27" t="s">
        <v>146</v>
      </c>
      <c r="Q11" s="27" t="s">
        <v>147</v>
      </c>
    </row>
    <row r="12" spans="1:17" ht="43.5" customHeight="1">
      <c r="A12" s="26">
        <v>11</v>
      </c>
      <c r="B12" s="26" t="s">
        <v>119</v>
      </c>
      <c r="C12" s="26" t="s">
        <v>114</v>
      </c>
      <c r="D12" s="26" t="s">
        <v>115</v>
      </c>
      <c r="E12" s="26" t="s">
        <v>121</v>
      </c>
      <c r="F12" s="26" t="s">
        <v>120</v>
      </c>
      <c r="G12" s="26" t="s">
        <v>152</v>
      </c>
      <c r="H12" s="26" t="s">
        <v>64</v>
      </c>
      <c r="I12" s="26">
        <v>15000</v>
      </c>
      <c r="J12" s="26" t="s">
        <v>184</v>
      </c>
      <c r="K12" s="26">
        <v>763</v>
      </c>
      <c r="L12" s="26">
        <v>396</v>
      </c>
      <c r="M12" s="26" t="s">
        <v>144</v>
      </c>
      <c r="N12" s="26" t="s">
        <v>50</v>
      </c>
      <c r="O12" s="27" t="s">
        <v>148</v>
      </c>
      <c r="P12" s="27" t="s">
        <v>150</v>
      </c>
      <c r="Q12" s="26" t="s">
        <v>151</v>
      </c>
    </row>
    <row r="13" spans="1:17" ht="36" customHeight="1">
      <c r="A13" s="26">
        <v>12</v>
      </c>
      <c r="B13" s="26" t="s">
        <v>124</v>
      </c>
      <c r="C13" s="26" t="s">
        <v>135</v>
      </c>
      <c r="D13" s="26" t="s">
        <v>137</v>
      </c>
      <c r="E13" s="30" t="s">
        <v>116</v>
      </c>
      <c r="F13" s="26" t="s">
        <v>130</v>
      </c>
      <c r="G13" s="26" t="s">
        <v>131</v>
      </c>
      <c r="H13" s="26" t="s">
        <v>64</v>
      </c>
      <c r="I13" s="26">
        <v>60000</v>
      </c>
      <c r="J13" s="26"/>
      <c r="K13" s="26" t="s">
        <v>125</v>
      </c>
      <c r="L13" s="27" t="s">
        <v>126</v>
      </c>
      <c r="M13" s="26" t="s">
        <v>153</v>
      </c>
      <c r="N13" s="26" t="s">
        <v>127</v>
      </c>
      <c r="O13" s="27" t="s">
        <v>132</v>
      </c>
      <c r="P13" s="27" t="s">
        <v>134</v>
      </c>
      <c r="Q13" s="26">
        <v>8124229703</v>
      </c>
    </row>
    <row r="14" spans="1:17" ht="45">
      <c r="A14" s="26">
        <v>13</v>
      </c>
      <c r="B14" s="26" t="s">
        <v>128</v>
      </c>
      <c r="C14" s="26" t="s">
        <v>136</v>
      </c>
      <c r="D14" s="26" t="s">
        <v>138</v>
      </c>
      <c r="E14" s="30" t="s">
        <v>116</v>
      </c>
      <c r="F14" s="26" t="s">
        <v>130</v>
      </c>
      <c r="G14" s="26" t="s">
        <v>131</v>
      </c>
      <c r="H14" s="26" t="s">
        <v>64</v>
      </c>
      <c r="I14" s="26">
        <v>60000</v>
      </c>
      <c r="J14" s="26"/>
      <c r="K14" s="26">
        <v>882</v>
      </c>
      <c r="L14" s="26">
        <v>324</v>
      </c>
      <c r="M14" s="26" t="s">
        <v>153</v>
      </c>
      <c r="N14" s="26" t="s">
        <v>50</v>
      </c>
      <c r="O14" s="27" t="s">
        <v>133</v>
      </c>
      <c r="P14" s="27" t="s">
        <v>129</v>
      </c>
      <c r="Q14" s="26">
        <v>9940229949</v>
      </c>
    </row>
    <row r="15" spans="1:17" ht="45">
      <c r="A15" s="26">
        <v>14</v>
      </c>
      <c r="B15" s="26" t="s">
        <v>139</v>
      </c>
      <c r="C15" s="26" t="s">
        <v>141</v>
      </c>
      <c r="D15" s="26" t="s">
        <v>142</v>
      </c>
      <c r="E15" s="30" t="s">
        <v>116</v>
      </c>
      <c r="F15" s="26" t="s">
        <v>154</v>
      </c>
      <c r="G15" s="26" t="s">
        <v>157</v>
      </c>
      <c r="H15" s="26" t="s">
        <v>64</v>
      </c>
      <c r="I15" s="26">
        <v>100000</v>
      </c>
      <c r="J15" s="26"/>
      <c r="K15" s="26">
        <v>666</v>
      </c>
      <c r="L15" s="26">
        <v>384</v>
      </c>
      <c r="M15" s="26" t="s">
        <v>153</v>
      </c>
      <c r="N15" s="26" t="s">
        <v>50</v>
      </c>
      <c r="O15" s="27" t="s">
        <v>140</v>
      </c>
      <c r="P15" s="27" t="s">
        <v>129</v>
      </c>
      <c r="Q15" s="26">
        <v>9940229949</v>
      </c>
    </row>
    <row r="16" spans="1:17" ht="60">
      <c r="A16" s="26">
        <v>15</v>
      </c>
      <c r="B16" s="26" t="s">
        <v>159</v>
      </c>
      <c r="C16" s="26" t="s">
        <v>161</v>
      </c>
      <c r="D16" s="26" t="s">
        <v>162</v>
      </c>
      <c r="E16" s="26" t="s">
        <v>95</v>
      </c>
      <c r="F16" s="26" t="s">
        <v>33</v>
      </c>
      <c r="G16" s="26" t="s">
        <v>32</v>
      </c>
      <c r="H16" s="26" t="s">
        <v>64</v>
      </c>
      <c r="I16" s="26">
        <v>25000</v>
      </c>
      <c r="J16" s="26" t="s">
        <v>174</v>
      </c>
      <c r="K16" s="26">
        <v>642</v>
      </c>
      <c r="L16" s="26">
        <v>272</v>
      </c>
      <c r="M16" s="26" t="s">
        <v>93</v>
      </c>
      <c r="N16" s="26" t="s">
        <v>72</v>
      </c>
      <c r="O16" s="27" t="s">
        <v>160</v>
      </c>
      <c r="P16" s="26"/>
      <c r="Q16" s="26"/>
    </row>
    <row r="17" spans="1:17" ht="60">
      <c r="A17" s="26">
        <v>16</v>
      </c>
      <c r="B17" s="26" t="s">
        <v>168</v>
      </c>
      <c r="C17" s="26" t="s">
        <v>169</v>
      </c>
      <c r="D17" s="26" t="s">
        <v>171</v>
      </c>
      <c r="E17" s="26" t="s">
        <v>176</v>
      </c>
      <c r="F17" s="26" t="s">
        <v>177</v>
      </c>
      <c r="G17" s="26" t="s">
        <v>178</v>
      </c>
      <c r="H17" s="26" t="s">
        <v>64</v>
      </c>
      <c r="I17" s="26">
        <v>150000</v>
      </c>
      <c r="J17" s="26"/>
      <c r="K17" s="37">
        <v>282</v>
      </c>
      <c r="L17" s="37">
        <v>569</v>
      </c>
      <c r="M17" s="26" t="s">
        <v>179</v>
      </c>
      <c r="N17" s="26"/>
      <c r="O17" s="27" t="s">
        <v>180</v>
      </c>
      <c r="P17" s="41" t="s">
        <v>183</v>
      </c>
      <c r="Q17" s="42">
        <v>8940042083</v>
      </c>
    </row>
    <row r="18" spans="1:17" ht="30">
      <c r="A18" s="26">
        <v>17</v>
      </c>
      <c r="B18" s="26" t="s">
        <v>29</v>
      </c>
      <c r="C18" s="26" t="s">
        <v>170</v>
      </c>
      <c r="D18" s="26" t="s">
        <v>172</v>
      </c>
      <c r="E18" s="26" t="s">
        <v>176</v>
      </c>
      <c r="F18" s="26" t="s">
        <v>177</v>
      </c>
      <c r="G18" s="26" t="s">
        <v>178</v>
      </c>
      <c r="H18" s="26" t="s">
        <v>64</v>
      </c>
      <c r="I18" s="26">
        <v>150000</v>
      </c>
      <c r="J18" s="26"/>
      <c r="K18" s="38">
        <v>293</v>
      </c>
      <c r="L18" s="38">
        <v>648</v>
      </c>
      <c r="M18" s="39" t="s">
        <v>179</v>
      </c>
      <c r="N18" s="26"/>
      <c r="O18" s="27" t="s">
        <v>181</v>
      </c>
      <c r="P18" s="40" t="s">
        <v>182</v>
      </c>
      <c r="Q18" s="26"/>
    </row>
  </sheetData>
  <autoFilter ref="A1:Q18"/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"/>
  <sheetViews>
    <sheetView workbookViewId="0">
      <selection activeCell="C19" sqref="C19"/>
    </sheetView>
  </sheetViews>
  <sheetFormatPr defaultRowHeight="15"/>
  <cols>
    <col min="1" max="1" width="15.7109375" bestFit="1" customWidth="1"/>
    <col min="2" max="2" width="22.85546875" bestFit="1" customWidth="1"/>
    <col min="3" max="3" width="77.28515625" bestFit="1" customWidth="1"/>
  </cols>
  <sheetData>
    <row r="1" spans="1:3" ht="18.75">
      <c r="A1" s="17" t="s">
        <v>17</v>
      </c>
      <c r="B1" s="17" t="s">
        <v>2</v>
      </c>
      <c r="C1" s="17" t="s">
        <v>22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"/>
  <sheetViews>
    <sheetView workbookViewId="0">
      <selection activeCell="A2" sqref="A2:IV25"/>
    </sheetView>
  </sheetViews>
  <sheetFormatPr defaultRowHeight="15"/>
  <cols>
    <col min="1" max="1" width="15.7109375" bestFit="1" customWidth="1"/>
    <col min="2" max="2" width="11.28515625" bestFit="1" customWidth="1"/>
    <col min="3" max="3" width="22.85546875" bestFit="1" customWidth="1"/>
    <col min="4" max="4" width="16.7109375" bestFit="1" customWidth="1"/>
    <col min="5" max="5" width="28.85546875" bestFit="1" customWidth="1"/>
    <col min="6" max="6" width="22.42578125" bestFit="1" customWidth="1"/>
  </cols>
  <sheetData>
    <row r="1" spans="1:7" ht="18.75">
      <c r="A1" s="17" t="s">
        <v>17</v>
      </c>
      <c r="B1" s="17" t="s">
        <v>18</v>
      </c>
      <c r="C1" s="17" t="s">
        <v>2</v>
      </c>
      <c r="D1" s="17" t="s">
        <v>19</v>
      </c>
      <c r="E1" s="17" t="s">
        <v>20</v>
      </c>
      <c r="F1" s="17" t="s">
        <v>21</v>
      </c>
      <c r="G1" s="16"/>
    </row>
  </sheetData>
  <pageMargins left="0.7" right="0.7" top="0.75" bottom="0.75" header="0.3" footer="0.3"/>
  <pageSetup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"/>
  <sheetViews>
    <sheetView workbookViewId="0">
      <selection activeCell="F19" sqref="F19"/>
    </sheetView>
  </sheetViews>
  <sheetFormatPr defaultRowHeight="15"/>
  <cols>
    <col min="1" max="1" width="15.7109375" bestFit="1" customWidth="1"/>
    <col min="2" max="2" width="11.28515625" bestFit="1" customWidth="1"/>
    <col min="3" max="3" width="22.85546875" bestFit="1" customWidth="1"/>
    <col min="4" max="4" width="20.140625" bestFit="1" customWidth="1"/>
    <col min="5" max="5" width="42.7109375" bestFit="1" customWidth="1"/>
    <col min="6" max="6" width="23.5703125" bestFit="1" customWidth="1"/>
  </cols>
  <sheetData>
    <row r="1" spans="1:6" ht="18.75">
      <c r="A1" s="17" t="s">
        <v>17</v>
      </c>
      <c r="B1" s="17" t="s">
        <v>18</v>
      </c>
      <c r="C1" s="17" t="s">
        <v>2</v>
      </c>
      <c r="D1" s="18" t="s">
        <v>6</v>
      </c>
      <c r="E1" s="18" t="s">
        <v>23</v>
      </c>
      <c r="F1" s="18" t="s">
        <v>24</v>
      </c>
    </row>
  </sheetData>
  <autoFilter ref="A1:F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"/>
  <sheetViews>
    <sheetView workbookViewId="0">
      <selection activeCell="E24" sqref="E24"/>
    </sheetView>
  </sheetViews>
  <sheetFormatPr defaultRowHeight="15"/>
  <cols>
    <col min="1" max="1" width="5.5703125" bestFit="1" customWidth="1"/>
    <col min="2" max="2" width="16.42578125" bestFit="1" customWidth="1"/>
    <col min="3" max="3" width="16.5703125" style="19" customWidth="1"/>
    <col min="4" max="4" width="36.42578125" customWidth="1"/>
    <col min="5" max="5" width="32.7109375" customWidth="1"/>
    <col min="6" max="6" width="61.140625" customWidth="1"/>
    <col min="7" max="7" width="21.140625" customWidth="1"/>
  </cols>
  <sheetData>
    <row r="1" spans="1:7" ht="32.25" thickBot="1">
      <c r="A1" s="12" t="s">
        <v>13</v>
      </c>
      <c r="B1" s="13" t="s">
        <v>0</v>
      </c>
      <c r="C1" s="15" t="s">
        <v>16</v>
      </c>
      <c r="D1" s="13" t="s">
        <v>3</v>
      </c>
      <c r="E1" s="13" t="s">
        <v>4</v>
      </c>
      <c r="F1" s="13" t="s">
        <v>5</v>
      </c>
      <c r="G1" s="14" t="s">
        <v>14</v>
      </c>
    </row>
  </sheetData>
  <autoFilter ref="A1:G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K27" sqref="K27:K28"/>
    </sheetView>
  </sheetViews>
  <sheetFormatPr defaultRowHeight="15"/>
  <cols>
    <col min="2" max="2" width="16.5703125" bestFit="1" customWidth="1"/>
    <col min="5" max="5" width="24.28515625" bestFit="1" customWidth="1"/>
    <col min="6" max="6" width="14.42578125" bestFit="1" customWidth="1"/>
    <col min="7" max="7" width="4.42578125" bestFit="1" customWidth="1"/>
  </cols>
  <sheetData>
    <row r="1" spans="1:7" s="19" customFormat="1">
      <c r="A1" s="19">
        <v>5</v>
      </c>
      <c r="B1" s="19" t="s">
        <v>34</v>
      </c>
      <c r="E1" s="19" t="s">
        <v>31</v>
      </c>
      <c r="F1" s="19" t="s">
        <v>35</v>
      </c>
      <c r="G1" s="19" t="s">
        <v>36</v>
      </c>
    </row>
    <row r="2" spans="1:7" s="19" customFormat="1">
      <c r="A2" s="19">
        <v>6</v>
      </c>
      <c r="B2" s="19" t="s">
        <v>37</v>
      </c>
      <c r="E2" s="19" t="s">
        <v>31</v>
      </c>
      <c r="F2" s="19" t="s">
        <v>35</v>
      </c>
      <c r="G2" s="19" t="s">
        <v>36</v>
      </c>
    </row>
    <row r="3" spans="1:7" s="19" customFormat="1">
      <c r="A3" s="19">
        <v>7</v>
      </c>
      <c r="B3" s="19" t="s">
        <v>39</v>
      </c>
      <c r="E3" s="19" t="s">
        <v>38</v>
      </c>
      <c r="F3" s="19" t="s">
        <v>35</v>
      </c>
      <c r="G3" s="19" t="s">
        <v>36</v>
      </c>
    </row>
    <row r="4" spans="1:7" s="19" customFormat="1">
      <c r="A4" s="19">
        <v>8</v>
      </c>
      <c r="B4" s="19" t="s">
        <v>41</v>
      </c>
      <c r="E4" s="19" t="s">
        <v>38</v>
      </c>
      <c r="F4" s="19" t="s">
        <v>35</v>
      </c>
      <c r="G4" s="19" t="s">
        <v>36</v>
      </c>
    </row>
    <row r="5" spans="1:7" s="19" customFormat="1">
      <c r="A5" s="19">
        <v>9</v>
      </c>
      <c r="B5" s="19" t="s">
        <v>29</v>
      </c>
      <c r="E5" s="19" t="s">
        <v>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J21" sqref="J21"/>
    </sheetView>
  </sheetViews>
  <sheetFormatPr defaultRowHeight="15"/>
  <cols>
    <col min="1" max="1" width="22.28515625" bestFit="1" customWidth="1"/>
    <col min="2" max="3" width="12.28515625" bestFit="1" customWidth="1"/>
  </cols>
  <sheetData>
    <row r="1" spans="1:3">
      <c r="A1" s="26" t="s">
        <v>0</v>
      </c>
      <c r="B1" s="26" t="s">
        <v>85</v>
      </c>
      <c r="C1" s="26" t="s">
        <v>86</v>
      </c>
    </row>
    <row r="2" spans="1:3">
      <c r="A2" s="26" t="s">
        <v>42</v>
      </c>
      <c r="B2" s="26">
        <v>29270</v>
      </c>
      <c r="C2" s="26">
        <v>15220</v>
      </c>
    </row>
    <row r="3" spans="1:3">
      <c r="A3" s="26" t="s">
        <v>49</v>
      </c>
      <c r="B3" s="26">
        <v>28270</v>
      </c>
      <c r="C3" s="26">
        <v>15220</v>
      </c>
    </row>
    <row r="4" spans="1:3">
      <c r="A4" s="30" t="s">
        <v>90</v>
      </c>
      <c r="B4" s="28">
        <f>SUM(B2:B3)</f>
        <v>57540</v>
      </c>
      <c r="C4" s="28">
        <f>SUM(C2:C3)</f>
        <v>30440</v>
      </c>
    </row>
    <row r="5" spans="1:3">
      <c r="A5" s="29"/>
      <c r="B5" s="33"/>
      <c r="C5" s="33"/>
    </row>
    <row r="7" spans="1:3">
      <c r="A7" s="31" t="s">
        <v>87</v>
      </c>
      <c r="B7" s="32">
        <v>95000</v>
      </c>
    </row>
    <row r="8" spans="1:3">
      <c r="A8" s="31" t="s">
        <v>88</v>
      </c>
      <c r="B8" s="32">
        <v>87980</v>
      </c>
    </row>
    <row r="9" spans="1:3">
      <c r="A9" s="31" t="s">
        <v>89</v>
      </c>
      <c r="B9" s="32">
        <f>B7-B8</f>
        <v>7020</v>
      </c>
    </row>
    <row r="11" spans="1:3">
      <c r="A11" s="31" t="s">
        <v>91</v>
      </c>
      <c r="B11" s="34">
        <v>87980</v>
      </c>
    </row>
    <row r="12" spans="1:3">
      <c r="A12" s="31" t="s">
        <v>92</v>
      </c>
      <c r="B12" s="34">
        <v>53500</v>
      </c>
    </row>
    <row r="13" spans="1:3">
      <c r="A13" s="31" t="s">
        <v>93</v>
      </c>
      <c r="B13" s="34">
        <f>B11-B12</f>
        <v>34480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L15" sqref="L15"/>
    </sheetView>
  </sheetViews>
  <sheetFormatPr defaultRowHeight="15"/>
  <cols>
    <col min="1" max="1" width="5.5703125" bestFit="1" customWidth="1"/>
    <col min="2" max="2" width="15.28515625" bestFit="1" customWidth="1"/>
    <col min="3" max="3" width="11" bestFit="1" customWidth="1"/>
    <col min="4" max="4" width="22.85546875" bestFit="1" customWidth="1"/>
    <col min="5" max="5" width="24.5703125" bestFit="1" customWidth="1"/>
    <col min="6" max="6" width="59.42578125" bestFit="1" customWidth="1"/>
  </cols>
  <sheetData>
    <row r="1" spans="1:6" ht="15.75">
      <c r="A1" s="20" t="s">
        <v>13</v>
      </c>
      <c r="B1" s="21" t="s">
        <v>0</v>
      </c>
      <c r="C1" s="21" t="s">
        <v>1</v>
      </c>
      <c r="D1" s="21" t="s">
        <v>2</v>
      </c>
      <c r="E1" s="21" t="s">
        <v>4</v>
      </c>
      <c r="F1" s="21" t="s">
        <v>5</v>
      </c>
    </row>
    <row r="2" spans="1:6">
      <c r="A2" s="39">
        <v>1</v>
      </c>
      <c r="B2" s="39" t="s">
        <v>164</v>
      </c>
      <c r="C2" s="39" t="s">
        <v>82</v>
      </c>
      <c r="D2" s="39" t="s">
        <v>26</v>
      </c>
      <c r="E2" s="39" t="s">
        <v>27</v>
      </c>
      <c r="F2" s="39" t="s">
        <v>163</v>
      </c>
    </row>
    <row r="3" spans="1:6">
      <c r="A3" s="39">
        <v>2</v>
      </c>
      <c r="B3" s="39" t="s">
        <v>60</v>
      </c>
      <c r="C3" s="39" t="s">
        <v>83</v>
      </c>
      <c r="D3" s="39" t="s">
        <v>77</v>
      </c>
      <c r="E3" s="39" t="s">
        <v>62</v>
      </c>
      <c r="F3" s="39" t="s">
        <v>63</v>
      </c>
    </row>
    <row r="4" spans="1:6">
      <c r="A4" s="39">
        <v>3</v>
      </c>
      <c r="B4" s="39" t="s">
        <v>30</v>
      </c>
      <c r="C4" s="39" t="s">
        <v>102</v>
      </c>
      <c r="D4" s="39" t="s">
        <v>80</v>
      </c>
      <c r="E4" s="39" t="s">
        <v>33</v>
      </c>
      <c r="F4" s="39" t="s">
        <v>32</v>
      </c>
    </row>
    <row r="5" spans="1:6">
      <c r="A5" s="39">
        <v>4</v>
      </c>
      <c r="B5" s="39" t="s">
        <v>98</v>
      </c>
      <c r="C5" s="39" t="s">
        <v>103</v>
      </c>
      <c r="D5" s="39" t="s">
        <v>81</v>
      </c>
      <c r="E5" s="39" t="s">
        <v>99</v>
      </c>
      <c r="F5" s="39" t="s">
        <v>158</v>
      </c>
    </row>
    <row r="6" spans="1:6">
      <c r="A6" s="39">
        <v>5</v>
      </c>
      <c r="B6" s="39" t="s">
        <v>42</v>
      </c>
      <c r="C6" s="39" t="s">
        <v>104</v>
      </c>
      <c r="D6" s="39" t="s">
        <v>109</v>
      </c>
      <c r="E6" s="39" t="s">
        <v>44</v>
      </c>
      <c r="F6" s="39" t="s">
        <v>45</v>
      </c>
    </row>
    <row r="7" spans="1:6">
      <c r="A7" s="39">
        <v>6</v>
      </c>
      <c r="B7" s="39" t="s">
        <v>49</v>
      </c>
      <c r="C7" s="39" t="s">
        <v>105</v>
      </c>
      <c r="D7" s="39" t="s">
        <v>110</v>
      </c>
      <c r="E7" s="39" t="s">
        <v>44</v>
      </c>
      <c r="F7" s="39" t="s">
        <v>45</v>
      </c>
    </row>
    <row r="8" spans="1:6">
      <c r="A8" s="39">
        <v>7</v>
      </c>
      <c r="B8" s="39" t="s">
        <v>68</v>
      </c>
      <c r="C8" s="39" t="s">
        <v>106</v>
      </c>
      <c r="D8" s="39" t="s">
        <v>111</v>
      </c>
      <c r="E8" s="39" t="s">
        <v>70</v>
      </c>
      <c r="F8" s="39" t="s">
        <v>71</v>
      </c>
    </row>
    <row r="9" spans="1:6">
      <c r="A9" s="39">
        <v>8</v>
      </c>
      <c r="B9" s="39" t="s">
        <v>117</v>
      </c>
      <c r="C9" s="39" t="s">
        <v>107</v>
      </c>
      <c r="D9" s="39" t="s">
        <v>112</v>
      </c>
      <c r="E9" s="39" t="s">
        <v>122</v>
      </c>
      <c r="F9" s="39" t="s">
        <v>123</v>
      </c>
    </row>
    <row r="10" spans="1:6">
      <c r="A10" s="39">
        <v>9</v>
      </c>
      <c r="B10" s="39" t="s">
        <v>118</v>
      </c>
      <c r="C10" s="39" t="s">
        <v>108</v>
      </c>
      <c r="D10" s="39" t="s">
        <v>113</v>
      </c>
      <c r="E10" s="39" t="s">
        <v>99</v>
      </c>
      <c r="F10" s="39" t="s">
        <v>152</v>
      </c>
    </row>
    <row r="11" spans="1:6">
      <c r="A11" s="39">
        <v>10</v>
      </c>
      <c r="B11" s="39" t="s">
        <v>119</v>
      </c>
      <c r="C11" s="39" t="s">
        <v>114</v>
      </c>
      <c r="D11" s="39" t="s">
        <v>115</v>
      </c>
      <c r="E11" s="39" t="s">
        <v>120</v>
      </c>
      <c r="F11" s="39" t="s">
        <v>152</v>
      </c>
    </row>
    <row r="12" spans="1:6">
      <c r="A12" s="39">
        <v>11</v>
      </c>
      <c r="B12" s="39" t="s">
        <v>124</v>
      </c>
      <c r="C12" s="39" t="s">
        <v>135</v>
      </c>
      <c r="D12" s="39" t="s">
        <v>137</v>
      </c>
      <c r="E12" s="39" t="s">
        <v>130</v>
      </c>
      <c r="F12" s="39" t="s">
        <v>131</v>
      </c>
    </row>
    <row r="13" spans="1:6">
      <c r="A13" s="39">
        <v>12</v>
      </c>
      <c r="B13" s="39" t="s">
        <v>128</v>
      </c>
      <c r="C13" s="39" t="s">
        <v>136</v>
      </c>
      <c r="D13" s="39" t="s">
        <v>138</v>
      </c>
      <c r="E13" s="39" t="s">
        <v>130</v>
      </c>
      <c r="F13" s="39" t="s">
        <v>131</v>
      </c>
    </row>
    <row r="14" spans="1:6">
      <c r="A14" s="39">
        <v>13</v>
      </c>
      <c r="B14" s="39" t="s">
        <v>139</v>
      </c>
      <c r="C14" s="39" t="s">
        <v>141</v>
      </c>
      <c r="D14" s="39" t="s">
        <v>142</v>
      </c>
      <c r="E14" s="39" t="s">
        <v>154</v>
      </c>
      <c r="F14" s="39" t="s">
        <v>157</v>
      </c>
    </row>
    <row r="15" spans="1:6">
      <c r="A15" s="39">
        <v>14</v>
      </c>
      <c r="B15" s="39" t="s">
        <v>159</v>
      </c>
      <c r="C15" s="39" t="s">
        <v>161</v>
      </c>
      <c r="D15" s="39" t="s">
        <v>162</v>
      </c>
      <c r="E15" s="39" t="s">
        <v>33</v>
      </c>
      <c r="F15" s="39" t="s">
        <v>32</v>
      </c>
    </row>
    <row r="16" spans="1:6">
      <c r="A16" s="39">
        <v>15</v>
      </c>
      <c r="B16" s="39" t="s">
        <v>168</v>
      </c>
      <c r="C16" s="39" t="s">
        <v>169</v>
      </c>
      <c r="D16" s="39" t="s">
        <v>171</v>
      </c>
      <c r="E16" s="39" t="s">
        <v>177</v>
      </c>
      <c r="F16" s="39" t="s">
        <v>178</v>
      </c>
    </row>
    <row r="17" spans="1:6">
      <c r="A17" s="39">
        <v>16</v>
      </c>
      <c r="B17" s="39" t="s">
        <v>29</v>
      </c>
      <c r="C17" s="39" t="s">
        <v>170</v>
      </c>
      <c r="D17" s="39" t="s">
        <v>172</v>
      </c>
      <c r="E17" s="39" t="s">
        <v>177</v>
      </c>
      <c r="F17" s="39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Compatibility Report</vt:lpstr>
      <vt:lpstr>Student Details</vt:lpstr>
      <vt:lpstr>Account Details</vt:lpstr>
      <vt:lpstr>Mentor Details</vt:lpstr>
      <vt:lpstr>Sponsor Details</vt:lpstr>
      <vt:lpstr>Mentor Allocation - planning</vt:lpstr>
      <vt:lpstr>TBD List</vt:lpstr>
      <vt:lpstr>Aravind payment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Ramji</dc:creator>
  <cp:lastModifiedBy>admin</cp:lastModifiedBy>
  <dcterms:created xsi:type="dcterms:W3CDTF">2012-07-02T17:26:01Z</dcterms:created>
  <dcterms:modified xsi:type="dcterms:W3CDTF">2016-04-07T06:32:05Z</dcterms:modified>
</cp:coreProperties>
</file>